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0" windowWidth="15120" windowHeight="10140" tabRatio="753"/>
  </bookViews>
  <sheets>
    <sheet name="Прилож.9" sheetId="5" r:id="rId1"/>
  </sheets>
  <calcPr calcId="124519"/>
</workbook>
</file>

<file path=xl/calcChain.xml><?xml version="1.0" encoding="utf-8"?>
<calcChain xmlns="http://schemas.openxmlformats.org/spreadsheetml/2006/main">
  <c r="H19" i="5"/>
  <c r="I19" s="1"/>
  <c r="H18"/>
  <c r="I18" s="1"/>
  <c r="G23"/>
  <c r="F23"/>
  <c r="E23"/>
  <c r="C23"/>
  <c r="C22"/>
  <c r="H17"/>
  <c r="I17" s="1"/>
  <c r="H16"/>
  <c r="I16" s="1"/>
  <c r="D25"/>
  <c r="G22"/>
  <c r="G25" s="1"/>
  <c r="F22"/>
  <c r="E22"/>
  <c r="C21"/>
  <c r="H15"/>
  <c r="I15" s="1"/>
  <c r="H14"/>
  <c r="I14" s="1"/>
  <c r="I13"/>
  <c r="H13"/>
  <c r="H12"/>
  <c r="I12" s="1"/>
  <c r="G21"/>
  <c r="F21"/>
  <c r="E21"/>
  <c r="I11"/>
  <c r="H10"/>
  <c r="H20" s="1"/>
  <c r="I20" s="1"/>
  <c r="D24"/>
  <c r="D26" s="1"/>
  <c r="G20"/>
  <c r="F20"/>
  <c r="E20"/>
  <c r="C20"/>
  <c r="C24" s="1"/>
  <c r="H21" l="1"/>
  <c r="I21" s="1"/>
  <c r="H23"/>
  <c r="I23" s="1"/>
  <c r="F25"/>
  <c r="C25"/>
  <c r="C26" s="1"/>
  <c r="H22"/>
  <c r="E25"/>
  <c r="F24"/>
  <c r="H24"/>
  <c r="G24"/>
  <c r="G26" s="1"/>
  <c r="E24"/>
  <c r="H25" l="1"/>
  <c r="H26"/>
  <c r="I25"/>
  <c r="F26"/>
  <c r="I22"/>
  <c r="E26"/>
  <c r="I24"/>
  <c r="I26" l="1"/>
</calcChain>
</file>

<file path=xl/sharedStrings.xml><?xml version="1.0" encoding="utf-8"?>
<sst xmlns="http://schemas.openxmlformats.org/spreadsheetml/2006/main" count="187" uniqueCount="53">
  <si>
    <t>Заказчик:</t>
  </si>
  <si>
    <t>Исполнитель:</t>
  </si>
  <si>
    <t>%</t>
  </si>
  <si>
    <t>Фактический баланс электрической энергии (кВт*ч) по сети Исполнителя</t>
  </si>
  <si>
    <t>Поставка в сеть Исполнителя из сети Заказчика</t>
  </si>
  <si>
    <t>Собственное потребление Исполнителя</t>
  </si>
  <si>
    <t xml:space="preserve">Полезный отпуск из сети Исполнителя </t>
  </si>
  <si>
    <t>Потери факт.</t>
  </si>
  <si>
    <t>кВт*ч</t>
  </si>
  <si>
    <t>Январь</t>
  </si>
  <si>
    <t>-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</si>
  <si>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</si>
  <si>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</si>
  <si>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</si>
  <si>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</si>
  <si>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</si>
  <si>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</si>
  <si>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</si>
  <si>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</si>
  <si>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</si>
  <si>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</si>
  <si>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I квартал</t>
  </si>
  <si>
    <t>II квартал</t>
  </si>
  <si>
    <t>III квартал</t>
  </si>
  <si>
    <t>IV квартал</t>
  </si>
  <si>
    <t>I полугод.</t>
  </si>
  <si>
    <t>II полугод</t>
  </si>
  <si>
    <t>год</t>
  </si>
  <si>
    <t>м.п.</t>
  </si>
  <si>
    <t>За 2010 г.</t>
  </si>
  <si>
    <t>Поставка в сеть Исполнителя из смежных сетевых организаций</t>
  </si>
  <si>
    <t>Итого поставка в сеть Исполнителя (3=1+2=4+5+6)</t>
  </si>
  <si>
    <t>Октябрь</t>
  </si>
  <si>
    <t>_________________ /___________________/</t>
  </si>
  <si>
    <t xml:space="preserve">____  ___________20__ года </t>
  </si>
  <si>
    <t>МУП "Сервис"</t>
  </si>
  <si>
    <t>Директор МУП "Сервис"</t>
  </si>
  <si>
    <t xml:space="preserve">_______________________ </t>
  </si>
  <si>
    <r>
      <t xml:space="preserve">/ </t>
    </r>
    <r>
      <rPr>
        <u/>
        <sz val="10"/>
        <rFont val="Times New Roman"/>
        <family val="1"/>
        <charset val="204"/>
      </rPr>
      <t xml:space="preserve">  А.Д.Кушков  </t>
    </r>
    <r>
      <rPr>
        <sz val="10"/>
        <rFont val="Times New Roman"/>
        <family val="1"/>
        <charset val="204"/>
      </rPr>
      <t xml:space="preserve">  /</t>
    </r>
  </si>
  <si>
    <t xml:space="preserve"> "      "__________________2010 года </t>
  </si>
  <si>
    <t>МУП «Сервис»</t>
  </si>
  <si>
    <t>За 2009 г.</t>
  </si>
  <si>
    <t>Поставка электроэнергии резервными источниками Исполнителя</t>
  </si>
  <si>
    <t>Итого поставка в сеть Исполнителя</t>
  </si>
  <si>
    <t>*Октябрь</t>
  </si>
  <si>
    <t>*   -  с 15.10.09  по  31.10.09 г.</t>
  </si>
  <si>
    <t xml:space="preserve">ОАО "МРСК Северо-Запада" </t>
  </si>
  <si>
    <t>Заместитель директора по развитию и реализации услуг филиала ОАО «МРСК Северо-Запада» «Колэнерго»</t>
  </si>
  <si>
    <t>Директор</t>
  </si>
  <si>
    <t>____________________ /Горохов А.Ю./</t>
  </si>
  <si>
    <t xml:space="preserve">           _________________/Кушков А.Д./</t>
  </si>
  <si>
    <t xml:space="preserve">____  ___________20___ года </t>
  </si>
  <si>
    <t xml:space="preserve">                           ____ ______________20___ года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</si>
</sst>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4">
    <xf numFmtId="0" fontId="0" fillId="0" borderId="0" xfId="0"/>
    <xf numFmtId="0" fontId="0" fillId="0" borderId="8" xfId="0" applyBorder="1"/>
    <xf numFmtId="0" fontId="0" fillId="0" borderId="16" xfId="0" applyBorder="1"/>
    <xf numFmtId="3" fontId="1" fillId="2" borderId="8" xfId="0" applyNumberFormat="1" applyFont="1" applyFill="1" applyBorder="1" applyAlignment="1">
      <alignment horizontal="right" vertical="center"/>
    </xf>
    <xf numFmtId="0" fontId="1" fillId="2" borderId="0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6" fillId="2" borderId="4" xfId="0" applyFont="1" applyFill="1" applyBorder="1"/>
    <xf numFmtId="0" fontId="1" fillId="2" borderId="5" xfId="0" applyFont="1" applyFill="1" applyBorder="1"/>
    <xf numFmtId="0" fontId="6" fillId="2" borderId="4" xfId="0" applyFont="1" applyFill="1" applyBorder="1" applyAlignment="1">
      <alignment vertical="center"/>
    </xf>
    <xf numFmtId="3" fontId="1" fillId="2" borderId="17" xfId="0" applyNumberFormat="1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1" fillId="2" borderId="1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3" fontId="1" fillId="2" borderId="29" xfId="0" applyNumberFormat="1" applyFont="1" applyFill="1" applyBorder="1" applyAlignment="1">
      <alignment horizontal="right"/>
    </xf>
    <xf numFmtId="3" fontId="1" fillId="2" borderId="25" xfId="0" applyNumberFormat="1" applyFont="1" applyFill="1" applyBorder="1" applyAlignment="1">
      <alignment horizontal="right"/>
    </xf>
    <xf numFmtId="3" fontId="1" fillId="0" borderId="7" xfId="0" applyNumberFormat="1" applyFont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2" borderId="16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right" vertical="center"/>
    </xf>
    <xf numFmtId="3" fontId="1" fillId="2" borderId="9" xfId="0" applyNumberFormat="1" applyFont="1" applyFill="1" applyBorder="1" applyAlignment="1">
      <alignment horizontal="right" vertical="center"/>
    </xf>
    <xf numFmtId="3" fontId="1" fillId="2" borderId="22" xfId="0" applyNumberFormat="1" applyFont="1" applyFill="1" applyBorder="1" applyAlignment="1">
      <alignment horizontal="right"/>
    </xf>
    <xf numFmtId="3" fontId="1" fillId="2" borderId="23" xfId="0" applyNumberFormat="1" applyFont="1" applyFill="1" applyBorder="1" applyAlignment="1">
      <alignment horizontal="right" vertical="center"/>
    </xf>
    <xf numFmtId="3" fontId="1" fillId="2" borderId="27" xfId="0" applyNumberFormat="1" applyFont="1" applyFill="1" applyBorder="1" applyAlignment="1">
      <alignment horizontal="right"/>
    </xf>
    <xf numFmtId="3" fontId="1" fillId="2" borderId="28" xfId="0" applyNumberFormat="1" applyFont="1" applyFill="1" applyBorder="1" applyAlignment="1">
      <alignment horizontal="right" vertical="center"/>
    </xf>
    <xf numFmtId="3" fontId="1" fillId="2" borderId="26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right" vertical="center"/>
    </xf>
    <xf numFmtId="3" fontId="1" fillId="2" borderId="31" xfId="0" applyNumberFormat="1" applyFont="1" applyFill="1" applyBorder="1" applyAlignment="1">
      <alignment horizontal="right"/>
    </xf>
    <xf numFmtId="3" fontId="1" fillId="2" borderId="32" xfId="0" applyNumberFormat="1" applyFont="1" applyFill="1" applyBorder="1" applyAlignment="1">
      <alignment horizontal="right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10" fontId="1" fillId="2" borderId="23" xfId="1" applyNumberFormat="1" applyFont="1" applyFill="1" applyBorder="1" applyAlignment="1">
      <alignment horizontal="right" vertical="center"/>
    </xf>
    <xf numFmtId="10" fontId="1" fillId="2" borderId="16" xfId="1" applyNumberFormat="1" applyFont="1" applyFill="1" applyBorder="1" applyAlignment="1">
      <alignment horizontal="right" vertical="center"/>
    </xf>
    <xf numFmtId="3" fontId="0" fillId="0" borderId="8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0" fontId="0" fillId="0" borderId="16" xfId="0" applyNumberFormat="1" applyBorder="1"/>
    <xf numFmtId="0" fontId="0" fillId="0" borderId="34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0" fontId="7" fillId="0" borderId="33" xfId="0" applyFont="1" applyBorder="1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3" fontId="1" fillId="2" borderId="1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4" fillId="2" borderId="20" xfId="0" applyNumberFormat="1" applyFont="1" applyFill="1" applyBorder="1" applyAlignment="1">
      <alignment horizontal="center" vertical="center"/>
    </xf>
    <xf numFmtId="3" fontId="4" fillId="2" borderId="24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3" fontId="1" fillId="2" borderId="25" xfId="0" applyNumberFormat="1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view="pageLayout" topLeftCell="A7" workbookViewId="0">
      <selection activeCell="C56" activeCellId="1" sqref="A1:J26 C56:J65"/>
    </sheetView>
  </sheetViews>
  <sheetFormatPr defaultRowHeight="15"/>
  <cols>
    <col min="1" max="1" width="3.140625" customWidth="1"/>
    <col min="2" max="2" width="10" customWidth="1"/>
    <col min="3" max="3" width="11.42578125" customWidth="1"/>
    <col min="4" max="4" width="8.42578125" customWidth="1"/>
    <col min="5" max="5" width="12.28515625" customWidth="1"/>
    <col min="6" max="6" width="11.140625" customWidth="1"/>
    <col min="7" max="7" width="12.140625" customWidth="1"/>
    <col min="8" max="8" width="11.42578125" customWidth="1"/>
    <col min="9" max="9" width="9.28515625" customWidth="1"/>
  </cols>
  <sheetData>
    <row r="1" spans="1:10" ht="15.75">
      <c r="A1" s="64" t="s">
        <v>3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ht="42" customHeight="1" thickBot="1">
      <c r="A2" s="5"/>
      <c r="B2" s="67" t="s">
        <v>35</v>
      </c>
      <c r="C2" s="67"/>
      <c r="D2" s="67"/>
      <c r="E2" s="67"/>
      <c r="F2" s="67"/>
      <c r="G2" s="67"/>
      <c r="H2" s="67"/>
      <c r="I2" s="67"/>
      <c r="J2" s="6"/>
    </row>
    <row r="3" spans="1:10">
      <c r="A3" s="7"/>
      <c r="B3" s="68" t="s">
        <v>29</v>
      </c>
      <c r="C3" s="71" t="s">
        <v>4</v>
      </c>
      <c r="D3" s="73" t="s">
        <v>30</v>
      </c>
      <c r="E3" s="75" t="s">
        <v>31</v>
      </c>
      <c r="F3" s="77" t="s">
        <v>5</v>
      </c>
      <c r="G3" s="71" t="s">
        <v>6</v>
      </c>
      <c r="H3" s="79" t="s">
        <v>7</v>
      </c>
      <c r="I3" s="80"/>
      <c r="J3" s="8"/>
    </row>
    <row r="4" spans="1:10">
      <c r="A4" s="7"/>
      <c r="B4" s="69"/>
      <c r="C4" s="72"/>
      <c r="D4" s="74"/>
      <c r="E4" s="76"/>
      <c r="F4" s="78"/>
      <c r="G4" s="72"/>
      <c r="H4" s="81"/>
      <c r="I4" s="63"/>
      <c r="J4" s="8"/>
    </row>
    <row r="5" spans="1:10">
      <c r="A5" s="7"/>
      <c r="B5" s="69"/>
      <c r="C5" s="72"/>
      <c r="D5" s="74"/>
      <c r="E5" s="76"/>
      <c r="F5" s="78"/>
      <c r="G5" s="72"/>
      <c r="H5" s="72" t="s">
        <v>8</v>
      </c>
      <c r="I5" s="63" t="s">
        <v>2</v>
      </c>
      <c r="J5" s="8"/>
    </row>
    <row r="6" spans="1:10" ht="45" customHeight="1">
      <c r="A6" s="7"/>
      <c r="B6" s="69"/>
      <c r="C6" s="72"/>
      <c r="D6" s="74"/>
      <c r="E6" s="76"/>
      <c r="F6" s="78"/>
      <c r="G6" s="72"/>
      <c r="H6" s="72"/>
      <c r="I6" s="63"/>
      <c r="J6" s="8"/>
    </row>
    <row r="7" spans="1:10" ht="15.75" thickBot="1">
      <c r="A7" s="9"/>
      <c r="B7" s="70"/>
      <c r="C7" s="10">
        <v>1</v>
      </c>
      <c r="D7" s="11">
        <v>2</v>
      </c>
      <c r="E7" s="12">
        <v>3</v>
      </c>
      <c r="F7" s="13">
        <v>4</v>
      </c>
      <c r="G7" s="10">
        <v>5</v>
      </c>
      <c r="H7" s="10">
        <v>6</v>
      </c>
      <c r="I7" s="14">
        <v>7</v>
      </c>
      <c r="J7" s="15"/>
    </row>
    <row r="8" spans="1:10">
      <c r="A8" s="7"/>
      <c r="B8" s="16" t="s">
        <v>9</v>
      </c>
      <c r="C8" s="1">
        <v>105563</v>
      </c>
      <c r="D8" s="47" t="s">
        <v>10</v>
      </c>
      <c r="E8" s="1">
        <v>105563</v>
      </c>
      <c r="F8" s="1">
        <v>100</v>
      </c>
      <c r="G8" s="1">
        <v>80505</v>
      </c>
      <c r="H8" s="1">
        <v>24958</v>
      </c>
      <c r="I8" s="2">
        <v>24</v>
      </c>
      <c r="J8" s="8"/>
    </row>
    <row r="9" spans="1:10">
      <c r="A9" s="7"/>
      <c r="B9" s="17" t="s">
        <v>11</v>
      </c>
      <c r="C9" s="18">
        <v>89205</v>
      </c>
      <c r="D9" s="47" t="s">
        <v>10</v>
      </c>
      <c r="E9" s="20">
        <v>89205</v>
      </c>
      <c r="F9" s="18">
        <v>1047</v>
      </c>
      <c r="G9" s="3">
        <v>73008</v>
      </c>
      <c r="H9" s="21">
        <v>15150</v>
      </c>
      <c r="I9" s="22">
        <v>16.98</v>
      </c>
      <c r="J9" s="8"/>
    </row>
    <row r="10" spans="1:10">
      <c r="A10" s="7"/>
      <c r="B10" s="17" t="s">
        <v>12</v>
      </c>
      <c r="C10" s="18">
        <v>100130</v>
      </c>
      <c r="D10" s="47" t="s">
        <v>10</v>
      </c>
      <c r="E10" s="20">
        <v>100130</v>
      </c>
      <c r="F10" s="18">
        <v>909</v>
      </c>
      <c r="G10" s="3">
        <v>65041</v>
      </c>
      <c r="H10" s="48">
        <f>SUM(E10-F10-G10)</f>
        <v>34180</v>
      </c>
      <c r="I10" s="22">
        <v>34</v>
      </c>
      <c r="J10" s="8"/>
    </row>
    <row r="11" spans="1:10">
      <c r="A11" s="7"/>
      <c r="B11" s="17" t="s">
        <v>13</v>
      </c>
      <c r="C11" s="18">
        <v>63648</v>
      </c>
      <c r="D11" s="47" t="s">
        <v>10</v>
      </c>
      <c r="E11" s="20">
        <v>63648</v>
      </c>
      <c r="F11" s="18">
        <v>486</v>
      </c>
      <c r="G11" s="3">
        <v>55842</v>
      </c>
      <c r="H11" s="21">
        <v>7320</v>
      </c>
      <c r="I11" s="50">
        <f>H11/C11</f>
        <v>0.11500754147812971</v>
      </c>
      <c r="J11" s="8"/>
    </row>
    <row r="12" spans="1:10">
      <c r="A12" s="7"/>
      <c r="B12" s="17" t="s">
        <v>14</v>
      </c>
      <c r="C12" s="18">
        <v>50183</v>
      </c>
      <c r="D12" s="47" t="s">
        <v>10</v>
      </c>
      <c r="E12" s="20">
        <v>50183</v>
      </c>
      <c r="F12" s="18">
        <v>536</v>
      </c>
      <c r="G12" s="3">
        <v>36985</v>
      </c>
      <c r="H12" s="21">
        <f>SUM(E12-F12-G12)</f>
        <v>12662</v>
      </c>
      <c r="I12" s="50">
        <f t="shared" ref="I12:I14" si="0">H12/C12</f>
        <v>0.25231652153119583</v>
      </c>
      <c r="J12" s="8"/>
    </row>
    <row r="13" spans="1:10">
      <c r="A13" s="7"/>
      <c r="B13" s="17" t="s">
        <v>15</v>
      </c>
      <c r="C13" s="18">
        <v>48612</v>
      </c>
      <c r="D13" s="47" t="s">
        <v>10</v>
      </c>
      <c r="E13" s="20">
        <v>48612</v>
      </c>
      <c r="F13" s="18">
        <v>600</v>
      </c>
      <c r="G13" s="3">
        <v>38014</v>
      </c>
      <c r="H13" s="21">
        <f t="shared" ref="H13:H19" si="1">SUM(C13-F13-G13)</f>
        <v>9998</v>
      </c>
      <c r="I13" s="50">
        <f t="shared" si="0"/>
        <v>0.20566938204558546</v>
      </c>
      <c r="J13" s="8"/>
    </row>
    <row r="14" spans="1:10">
      <c r="A14" s="7"/>
      <c r="B14" s="17" t="s">
        <v>16</v>
      </c>
      <c r="C14" s="18">
        <v>39390</v>
      </c>
      <c r="D14" s="47" t="s">
        <v>10</v>
      </c>
      <c r="E14" s="20">
        <v>39390</v>
      </c>
      <c r="F14" s="18">
        <v>429</v>
      </c>
      <c r="G14" s="3">
        <v>29515</v>
      </c>
      <c r="H14" s="21">
        <f t="shared" si="1"/>
        <v>9446</v>
      </c>
      <c r="I14" s="50">
        <f t="shared" si="0"/>
        <v>0.2398070576288398</v>
      </c>
      <c r="J14" s="8"/>
    </row>
    <row r="15" spans="1:10">
      <c r="A15" s="7"/>
      <c r="B15" s="17" t="s">
        <v>17</v>
      </c>
      <c r="C15" s="23">
        <v>47273</v>
      </c>
      <c r="D15" s="47" t="s">
        <v>10</v>
      </c>
      <c r="E15" s="20">
        <v>47273</v>
      </c>
      <c r="F15" s="23">
        <v>627</v>
      </c>
      <c r="G15" s="3">
        <v>34777</v>
      </c>
      <c r="H15" s="21">
        <f t="shared" si="1"/>
        <v>11869</v>
      </c>
      <c r="I15" s="50">
        <f>H15/C15</f>
        <v>0.25107355149874133</v>
      </c>
      <c r="J15" s="8"/>
    </row>
    <row r="16" spans="1:10">
      <c r="A16" s="7"/>
      <c r="B16" s="17" t="s">
        <v>18</v>
      </c>
      <c r="C16" s="23">
        <v>55245</v>
      </c>
      <c r="D16" s="47" t="s">
        <v>10</v>
      </c>
      <c r="E16" s="20">
        <v>55245</v>
      </c>
      <c r="F16" s="23">
        <v>728</v>
      </c>
      <c r="G16" s="3">
        <v>40557</v>
      </c>
      <c r="H16" s="21">
        <f t="shared" si="1"/>
        <v>13960</v>
      </c>
      <c r="I16" s="50">
        <f>H16/C16</f>
        <v>0.25269255136211421</v>
      </c>
      <c r="J16" s="8"/>
    </row>
    <row r="17" spans="1:10">
      <c r="A17" s="7"/>
      <c r="B17" s="17" t="s">
        <v>32</v>
      </c>
      <c r="C17" s="23">
        <v>71400</v>
      </c>
      <c r="D17" s="47" t="s">
        <v>10</v>
      </c>
      <c r="E17" s="20">
        <v>71400</v>
      </c>
      <c r="F17" s="23">
        <v>0</v>
      </c>
      <c r="G17" s="3">
        <v>69961</v>
      </c>
      <c r="H17" s="3">
        <f t="shared" si="1"/>
        <v>1439</v>
      </c>
      <c r="I17" s="50">
        <f>H17/C17</f>
        <v>2.0154061624649861E-2</v>
      </c>
      <c r="J17" s="8"/>
    </row>
    <row r="18" spans="1:10">
      <c r="A18" s="7"/>
      <c r="B18" s="17" t="s">
        <v>19</v>
      </c>
      <c r="C18" s="23">
        <v>114576</v>
      </c>
      <c r="D18" s="47" t="s">
        <v>10</v>
      </c>
      <c r="E18" s="20">
        <v>114576</v>
      </c>
      <c r="F18" s="23">
        <v>0</v>
      </c>
      <c r="G18" s="3">
        <v>77511</v>
      </c>
      <c r="H18" s="3">
        <f t="shared" si="1"/>
        <v>37065</v>
      </c>
      <c r="I18" s="50">
        <f>H18/C18</f>
        <v>0.32349706744868034</v>
      </c>
      <c r="J18" s="8"/>
    </row>
    <row r="19" spans="1:10" ht="15.75" thickBot="1">
      <c r="A19" s="7"/>
      <c r="B19" s="24" t="s">
        <v>20</v>
      </c>
      <c r="C19" s="25">
        <v>134726</v>
      </c>
      <c r="D19" s="47" t="s">
        <v>10</v>
      </c>
      <c r="E19" s="26">
        <v>134726</v>
      </c>
      <c r="F19" s="25">
        <v>0</v>
      </c>
      <c r="G19" s="27">
        <v>120753</v>
      </c>
      <c r="H19" s="27">
        <f t="shared" si="1"/>
        <v>13973</v>
      </c>
      <c r="I19" s="50">
        <f>H19/C19</f>
        <v>0.10371420512744385</v>
      </c>
      <c r="J19" s="8"/>
    </row>
    <row r="20" spans="1:10" ht="15.75" thickBot="1">
      <c r="A20" s="7"/>
      <c r="B20" s="28" t="s">
        <v>21</v>
      </c>
      <c r="C20" s="29">
        <f>SUM(C8:C10)</f>
        <v>294898</v>
      </c>
      <c r="D20" s="29"/>
      <c r="E20" s="29">
        <f t="shared" ref="E20:G20" si="2">SUM(E8:E10)</f>
        <v>294898</v>
      </c>
      <c r="F20" s="29">
        <f t="shared" si="2"/>
        <v>2056</v>
      </c>
      <c r="G20" s="29">
        <f t="shared" si="2"/>
        <v>218554</v>
      </c>
      <c r="H20" s="29">
        <f>SUM(H8:H10)</f>
        <v>74288</v>
      </c>
      <c r="I20" s="49">
        <f t="shared" ref="I20:I26" si="3">H20/E20</f>
        <v>0.25191083018535221</v>
      </c>
      <c r="J20" s="8"/>
    </row>
    <row r="21" spans="1:10" ht="15.75" thickBot="1">
      <c r="A21" s="7"/>
      <c r="B21" s="17" t="s">
        <v>22</v>
      </c>
      <c r="C21" s="23">
        <f>SUM(C11:C13)</f>
        <v>162443</v>
      </c>
      <c r="D21" s="19"/>
      <c r="E21" s="23">
        <f t="shared" ref="E21:H21" si="4">SUM(E11:E13)</f>
        <v>162443</v>
      </c>
      <c r="F21" s="23">
        <f t="shared" si="4"/>
        <v>1622</v>
      </c>
      <c r="G21" s="23">
        <f t="shared" si="4"/>
        <v>130841</v>
      </c>
      <c r="H21" s="23">
        <f t="shared" si="4"/>
        <v>29980</v>
      </c>
      <c r="I21" s="49">
        <f t="shared" si="3"/>
        <v>0.18455704462488381</v>
      </c>
      <c r="J21" s="8"/>
    </row>
    <row r="22" spans="1:10" ht="15.75" thickBot="1">
      <c r="A22" s="7"/>
      <c r="B22" s="17" t="s">
        <v>23</v>
      </c>
      <c r="C22" s="23">
        <f>SUM(C14:C16)</f>
        <v>141908</v>
      </c>
      <c r="D22" s="23"/>
      <c r="E22" s="23">
        <f t="shared" ref="E22:G22" si="5">SUM(E14:E16)</f>
        <v>141908</v>
      </c>
      <c r="F22" s="23">
        <f t="shared" si="5"/>
        <v>1784</v>
      </c>
      <c r="G22" s="23">
        <f t="shared" si="5"/>
        <v>104849</v>
      </c>
      <c r="H22" s="23">
        <f>SUM(H14:H16)</f>
        <v>35275</v>
      </c>
      <c r="I22" s="49">
        <f t="shared" si="3"/>
        <v>0.24857654254869352</v>
      </c>
      <c r="J22" s="8"/>
    </row>
    <row r="23" spans="1:10" ht="15.75" thickBot="1">
      <c r="A23" s="7"/>
      <c r="B23" s="30" t="s">
        <v>24</v>
      </c>
      <c r="C23" s="31">
        <f>SUM(C17:C19)</f>
        <v>320702</v>
      </c>
      <c r="D23" s="32"/>
      <c r="E23" s="31">
        <f t="shared" ref="E23:H23" si="6">SUM(E17:E19)</f>
        <v>320702</v>
      </c>
      <c r="F23" s="31">
        <f t="shared" si="6"/>
        <v>0</v>
      </c>
      <c r="G23" s="31">
        <f t="shared" si="6"/>
        <v>268225</v>
      </c>
      <c r="H23" s="31">
        <f t="shared" si="6"/>
        <v>52477</v>
      </c>
      <c r="I23" s="49">
        <f t="shared" si="3"/>
        <v>0.16363165805015248</v>
      </c>
      <c r="J23" s="8"/>
    </row>
    <row r="24" spans="1:10" ht="15.75" thickBot="1">
      <c r="A24" s="7"/>
      <c r="B24" s="16" t="s">
        <v>25</v>
      </c>
      <c r="C24" s="33">
        <f>SUM(C20:C21)</f>
        <v>457341</v>
      </c>
      <c r="D24" s="33">
        <f t="shared" ref="D24:H24" si="7">SUM(D20:D21)</f>
        <v>0</v>
      </c>
      <c r="E24" s="33">
        <f t="shared" si="7"/>
        <v>457341</v>
      </c>
      <c r="F24" s="33">
        <f t="shared" si="7"/>
        <v>3678</v>
      </c>
      <c r="G24" s="33">
        <f t="shared" si="7"/>
        <v>349395</v>
      </c>
      <c r="H24" s="33">
        <f t="shared" si="7"/>
        <v>104268</v>
      </c>
      <c r="I24" s="49">
        <f t="shared" si="3"/>
        <v>0.22798743169757357</v>
      </c>
      <c r="J24" s="8"/>
    </row>
    <row r="25" spans="1:10" ht="15.75" thickBot="1">
      <c r="A25" s="7"/>
      <c r="B25" s="24" t="s">
        <v>26</v>
      </c>
      <c r="C25" s="25">
        <f>SUM(C22:C23)</f>
        <v>462610</v>
      </c>
      <c r="D25" s="25">
        <f t="shared" ref="D25:H25" si="8">SUM(D22:D23)</f>
        <v>0</v>
      </c>
      <c r="E25" s="25">
        <f t="shared" si="8"/>
        <v>462610</v>
      </c>
      <c r="F25" s="25">
        <f t="shared" si="8"/>
        <v>1784</v>
      </c>
      <c r="G25" s="25">
        <f t="shared" si="8"/>
        <v>373074</v>
      </c>
      <c r="H25" s="25">
        <f t="shared" si="8"/>
        <v>87752</v>
      </c>
      <c r="I25" s="49">
        <f t="shared" si="3"/>
        <v>0.18968893884697693</v>
      </c>
      <c r="J25" s="8"/>
    </row>
    <row r="26" spans="1:10" ht="15.75" thickBot="1">
      <c r="A26" s="7"/>
      <c r="B26" s="34" t="s">
        <v>27</v>
      </c>
      <c r="C26" s="35">
        <f>SUM(C24:C25)</f>
        <v>919951</v>
      </c>
      <c r="D26" s="35">
        <f t="shared" ref="D26:H26" si="9">SUM(D24:D25)</f>
        <v>0</v>
      </c>
      <c r="E26" s="35">
        <f t="shared" si="9"/>
        <v>919951</v>
      </c>
      <c r="F26" s="35">
        <f t="shared" si="9"/>
        <v>5462</v>
      </c>
      <c r="G26" s="35">
        <f t="shared" si="9"/>
        <v>722469</v>
      </c>
      <c r="H26" s="35">
        <f t="shared" si="9"/>
        <v>192020</v>
      </c>
      <c r="I26" s="49">
        <f t="shared" si="3"/>
        <v>0.20872850836620646</v>
      </c>
      <c r="J26" s="8"/>
    </row>
    <row r="27" spans="1:10" ht="78.75" customHeight="1">
      <c r="A27" s="36"/>
      <c r="B27" s="4"/>
      <c r="C27" s="4"/>
      <c r="D27" s="4"/>
      <c r="E27" s="4"/>
      <c r="F27" s="4"/>
      <c r="G27" s="4"/>
      <c r="H27" s="4"/>
      <c r="I27" s="4"/>
      <c r="J27" s="8"/>
    </row>
    <row r="28" spans="1:10">
      <c r="A28" s="37"/>
      <c r="B28" s="38" t="s">
        <v>0</v>
      </c>
      <c r="C28" s="39"/>
      <c r="D28" s="39"/>
      <c r="E28" s="39"/>
      <c r="F28" s="82" t="s">
        <v>1</v>
      </c>
      <c r="G28" s="82"/>
      <c r="H28" s="39"/>
      <c r="I28" s="39"/>
      <c r="J28" s="40"/>
    </row>
    <row r="29" spans="1:10">
      <c r="A29" s="41"/>
      <c r="B29" s="39"/>
      <c r="C29" s="39"/>
      <c r="D29" s="39"/>
      <c r="E29" s="39"/>
      <c r="F29" s="39"/>
      <c r="G29" s="39"/>
      <c r="H29" s="39"/>
      <c r="I29" s="39"/>
      <c r="J29" s="42"/>
    </row>
    <row r="30" spans="1:10" ht="32.25" customHeight="1">
      <c r="A30" s="41"/>
      <c r="B30" s="83"/>
      <c r="C30" s="83"/>
      <c r="D30" s="83"/>
      <c r="E30" s="83"/>
      <c r="F30" s="62" t="s">
        <v>36</v>
      </c>
      <c r="G30" s="62"/>
      <c r="H30" s="62"/>
      <c r="I30" s="39"/>
      <c r="J30" s="42"/>
    </row>
    <row r="31" spans="1:10" ht="36.75" customHeight="1">
      <c r="A31" s="37"/>
      <c r="B31" s="39" t="s">
        <v>33</v>
      </c>
      <c r="C31" s="39"/>
      <c r="D31" s="39"/>
      <c r="E31" s="39"/>
      <c r="F31" s="39" t="s">
        <v>37</v>
      </c>
      <c r="G31" s="39"/>
      <c r="H31" s="62" t="s">
        <v>38</v>
      </c>
      <c r="I31" s="62"/>
      <c r="J31" s="40"/>
    </row>
    <row r="32" spans="1:10" ht="26.25" customHeight="1">
      <c r="A32" s="37"/>
      <c r="B32" s="39" t="s">
        <v>34</v>
      </c>
      <c r="C32" s="39"/>
      <c r="D32" s="39"/>
      <c r="E32" s="39"/>
      <c r="F32" s="39" t="s">
        <v>39</v>
      </c>
      <c r="G32" s="43"/>
      <c r="H32" s="43"/>
      <c r="I32" s="39"/>
      <c r="J32" s="40"/>
    </row>
    <row r="33" spans="1:10" ht="43.5" customHeight="1">
      <c r="A33" s="44"/>
      <c r="B33" s="45" t="s">
        <v>28</v>
      </c>
      <c r="C33" s="45"/>
      <c r="D33" s="45"/>
      <c r="E33" s="45"/>
      <c r="F33" s="45" t="s">
        <v>28</v>
      </c>
      <c r="G33" s="45"/>
      <c r="H33" s="45"/>
      <c r="I33" s="45"/>
      <c r="J33" s="46"/>
    </row>
    <row r="43" spans="1:10" ht="15.75" thickBot="1">
      <c r="B43" s="61" t="s">
        <v>3</v>
      </c>
      <c r="C43" s="61"/>
      <c r="D43" s="61"/>
      <c r="E43" s="61"/>
      <c r="F43" s="61"/>
      <c r="G43" s="61"/>
      <c r="H43" s="61"/>
      <c r="I43" s="61"/>
      <c r="J43" s="61"/>
    </row>
    <row r="44" spans="1:10">
      <c r="C44" s="60" t="s">
        <v>40</v>
      </c>
      <c r="D44" s="52"/>
      <c r="E44" s="52"/>
      <c r="F44" s="52"/>
      <c r="G44" s="52"/>
      <c r="H44" s="52"/>
      <c r="I44" s="52"/>
      <c r="J44" s="53"/>
    </row>
    <row r="45" spans="1:10">
      <c r="C45" s="54" t="s">
        <v>41</v>
      </c>
      <c r="D45" s="1" t="s">
        <v>4</v>
      </c>
      <c r="E45" s="1" t="s">
        <v>42</v>
      </c>
      <c r="F45" s="1" t="s">
        <v>43</v>
      </c>
      <c r="G45" s="1" t="s">
        <v>5</v>
      </c>
      <c r="H45" s="1" t="s">
        <v>6</v>
      </c>
      <c r="I45" s="1" t="s">
        <v>7</v>
      </c>
      <c r="J45" s="2"/>
    </row>
    <row r="46" spans="1:10">
      <c r="C46" s="54"/>
      <c r="D46" s="1"/>
      <c r="E46" s="1"/>
      <c r="F46" s="1"/>
      <c r="G46" s="1"/>
      <c r="H46" s="1"/>
      <c r="I46" s="1" t="s">
        <v>8</v>
      </c>
      <c r="J46" s="2" t="s">
        <v>2</v>
      </c>
    </row>
    <row r="47" spans="1:10">
      <c r="C47" s="54" t="s">
        <v>9</v>
      </c>
      <c r="D47" s="1" t="s">
        <v>10</v>
      </c>
      <c r="E47" s="1" t="s">
        <v>10</v>
      </c>
      <c r="F47" s="1" t="s">
        <v>10</v>
      </c>
      <c r="G47" s="1" t="s">
        <v>10</v>
      </c>
      <c r="H47" s="1" t="s">
        <v>10</v>
      </c>
      <c r="I47" s="1" t="s">
        <v>10</v>
      </c>
      <c r="J47" s="2" t="s">
        <v>10</v>
      </c>
    </row>
    <row r="48" spans="1:10">
      <c r="C48" s="54" t="s">
        <v>11</v>
      </c>
      <c r="D48" s="1" t="s">
        <v>10</v>
      </c>
      <c r="E48" s="1" t="s">
        <v>10</v>
      </c>
      <c r="F48" s="1" t="s">
        <v>10</v>
      </c>
      <c r="G48" s="1" t="s">
        <v>10</v>
      </c>
      <c r="H48" s="1" t="s">
        <v>10</v>
      </c>
      <c r="I48" s="1" t="s">
        <v>10</v>
      </c>
      <c r="J48" s="2" t="s">
        <v>10</v>
      </c>
    </row>
    <row r="49" spans="3:10">
      <c r="C49" s="54" t="s">
        <v>12</v>
      </c>
      <c r="D49" s="1" t="s">
        <v>10</v>
      </c>
      <c r="E49" s="1" t="s">
        <v>10</v>
      </c>
      <c r="F49" s="1" t="s">
        <v>10</v>
      </c>
      <c r="G49" s="1" t="s">
        <v>10</v>
      </c>
      <c r="H49" s="1" t="s">
        <v>10</v>
      </c>
      <c r="I49" s="1" t="s">
        <v>10</v>
      </c>
      <c r="J49" s="2" t="s">
        <v>10</v>
      </c>
    </row>
    <row r="50" spans="3:10">
      <c r="C50" s="54" t="s">
        <v>13</v>
      </c>
      <c r="D50" s="1" t="s">
        <v>10</v>
      </c>
      <c r="E50" s="1" t="s">
        <v>10</v>
      </c>
      <c r="F50" s="1" t="s">
        <v>10</v>
      </c>
      <c r="G50" s="1" t="s">
        <v>10</v>
      </c>
      <c r="H50" s="1" t="s">
        <v>10</v>
      </c>
      <c r="I50" s="1" t="s">
        <v>10</v>
      </c>
      <c r="J50" s="2" t="s">
        <v>10</v>
      </c>
    </row>
    <row r="51" spans="3:10">
      <c r="C51" s="54" t="s">
        <v>14</v>
      </c>
      <c r="D51" s="1" t="s">
        <v>10</v>
      </c>
      <c r="E51" s="1" t="s">
        <v>10</v>
      </c>
      <c r="F51" s="1" t="s">
        <v>10</v>
      </c>
      <c r="G51" s="1" t="s">
        <v>10</v>
      </c>
      <c r="H51" s="1" t="s">
        <v>10</v>
      </c>
      <c r="I51" s="1" t="s">
        <v>10</v>
      </c>
      <c r="J51" s="2" t="s">
        <v>10</v>
      </c>
    </row>
    <row r="52" spans="3:10">
      <c r="C52" s="54" t="s">
        <v>15</v>
      </c>
      <c r="D52" s="1" t="s">
        <v>10</v>
      </c>
      <c r="E52" s="1" t="s">
        <v>10</v>
      </c>
      <c r="F52" s="1" t="s">
        <v>10</v>
      </c>
      <c r="G52" s="1" t="s">
        <v>10</v>
      </c>
      <c r="H52" s="1" t="s">
        <v>10</v>
      </c>
      <c r="I52" s="1" t="s">
        <v>10</v>
      </c>
      <c r="J52" s="2" t="s">
        <v>10</v>
      </c>
    </row>
    <row r="53" spans="3:10">
      <c r="C53" s="54" t="s">
        <v>16</v>
      </c>
      <c r="D53" s="1" t="s">
        <v>10</v>
      </c>
      <c r="E53" s="1" t="s">
        <v>10</v>
      </c>
      <c r="F53" s="1" t="s">
        <v>10</v>
      </c>
      <c r="G53" s="1" t="s">
        <v>10</v>
      </c>
      <c r="H53" s="1" t="s">
        <v>10</v>
      </c>
      <c r="I53" s="1" t="s">
        <v>10</v>
      </c>
      <c r="J53" s="2" t="s">
        <v>10</v>
      </c>
    </row>
    <row r="54" spans="3:10">
      <c r="C54" s="54" t="s">
        <v>17</v>
      </c>
      <c r="D54" s="1" t="s">
        <v>10</v>
      </c>
      <c r="E54" s="1" t="s">
        <v>10</v>
      </c>
      <c r="F54" s="1" t="s">
        <v>10</v>
      </c>
      <c r="G54" s="1" t="s">
        <v>10</v>
      </c>
      <c r="H54" s="1" t="s">
        <v>10</v>
      </c>
      <c r="I54" s="1" t="s">
        <v>10</v>
      </c>
      <c r="J54" s="2" t="s">
        <v>10</v>
      </c>
    </row>
    <row r="55" spans="3:10">
      <c r="C55" s="54" t="s">
        <v>18</v>
      </c>
      <c r="D55" s="1" t="s">
        <v>10</v>
      </c>
      <c r="E55" s="1" t="s">
        <v>10</v>
      </c>
      <c r="F55" s="1" t="s">
        <v>10</v>
      </c>
      <c r="G55" s="1" t="s">
        <v>10</v>
      </c>
      <c r="H55" s="1" t="s">
        <v>10</v>
      </c>
      <c r="I55" s="1" t="s">
        <v>10</v>
      </c>
      <c r="J55" s="2" t="s">
        <v>10</v>
      </c>
    </row>
    <row r="56" spans="3:10">
      <c r="C56" s="54" t="s">
        <v>44</v>
      </c>
      <c r="D56" s="51">
        <v>25620</v>
      </c>
      <c r="E56" s="1"/>
      <c r="F56" s="51">
        <v>25620</v>
      </c>
      <c r="G56" s="1">
        <v>0</v>
      </c>
      <c r="H56" s="51">
        <v>25620</v>
      </c>
      <c r="I56" s="1"/>
      <c r="J56" s="55">
        <v>0</v>
      </c>
    </row>
    <row r="57" spans="3:10">
      <c r="C57" s="54" t="s">
        <v>19</v>
      </c>
      <c r="D57" s="51">
        <v>62421</v>
      </c>
      <c r="E57" s="1"/>
      <c r="F57" s="51">
        <v>62421</v>
      </c>
      <c r="G57" s="1">
        <v>16035</v>
      </c>
      <c r="H57" s="51">
        <v>46386</v>
      </c>
      <c r="I57" s="1"/>
      <c r="J57" s="55">
        <v>0</v>
      </c>
    </row>
    <row r="58" spans="3:10">
      <c r="C58" s="54" t="s">
        <v>20</v>
      </c>
      <c r="D58" s="51">
        <v>100947</v>
      </c>
      <c r="E58" s="1"/>
      <c r="F58" s="51">
        <v>100947</v>
      </c>
      <c r="G58" s="51">
        <v>49562</v>
      </c>
      <c r="H58" s="51">
        <v>51385</v>
      </c>
      <c r="I58" s="1" t="s">
        <v>10</v>
      </c>
      <c r="J58" s="2" t="e">
        <v>#VALUE!</v>
      </c>
    </row>
    <row r="59" spans="3:10">
      <c r="C59" s="54" t="s">
        <v>21</v>
      </c>
      <c r="D59" s="1" t="s">
        <v>10</v>
      </c>
      <c r="E59" s="1" t="s">
        <v>10</v>
      </c>
      <c r="F59" s="1" t="s">
        <v>10</v>
      </c>
      <c r="G59" s="1" t="s">
        <v>10</v>
      </c>
      <c r="H59" s="1" t="s">
        <v>10</v>
      </c>
      <c r="I59" s="1" t="s">
        <v>10</v>
      </c>
      <c r="J59" s="2" t="s">
        <v>10</v>
      </c>
    </row>
    <row r="60" spans="3:10">
      <c r="C60" s="54" t="s">
        <v>22</v>
      </c>
      <c r="D60" s="1" t="s">
        <v>10</v>
      </c>
      <c r="E60" s="1" t="s">
        <v>10</v>
      </c>
      <c r="F60" s="1" t="s">
        <v>10</v>
      </c>
      <c r="G60" s="1" t="s">
        <v>10</v>
      </c>
      <c r="H60" s="1" t="s">
        <v>10</v>
      </c>
      <c r="I60" s="1" t="s">
        <v>10</v>
      </c>
      <c r="J60" s="2" t="s">
        <v>10</v>
      </c>
    </row>
    <row r="61" spans="3:10">
      <c r="C61" s="54" t="s">
        <v>23</v>
      </c>
      <c r="D61" s="1" t="s">
        <v>10</v>
      </c>
      <c r="E61" s="1" t="s">
        <v>10</v>
      </c>
      <c r="F61" s="1" t="s">
        <v>10</v>
      </c>
      <c r="G61" s="1" t="s">
        <v>10</v>
      </c>
      <c r="H61" s="1" t="s">
        <v>10</v>
      </c>
      <c r="I61" s="1" t="s">
        <v>10</v>
      </c>
      <c r="J61" s="2" t="s">
        <v>10</v>
      </c>
    </row>
    <row r="62" spans="3:10">
      <c r="C62" s="54" t="s">
        <v>24</v>
      </c>
      <c r="D62" s="51">
        <v>188988</v>
      </c>
      <c r="E62" s="1">
        <v>0</v>
      </c>
      <c r="F62" s="51">
        <v>188988</v>
      </c>
      <c r="G62" s="51">
        <v>65597</v>
      </c>
      <c r="H62" s="51">
        <v>123391</v>
      </c>
      <c r="I62" s="1"/>
      <c r="J62" s="55">
        <v>0</v>
      </c>
    </row>
    <row r="63" spans="3:10">
      <c r="C63" s="54" t="s">
        <v>25</v>
      </c>
      <c r="D63" s="1" t="s">
        <v>10</v>
      </c>
      <c r="E63" s="1" t="s">
        <v>10</v>
      </c>
      <c r="F63" s="1" t="s">
        <v>10</v>
      </c>
      <c r="G63" s="1" t="s">
        <v>10</v>
      </c>
      <c r="H63" s="1" t="s">
        <v>10</v>
      </c>
      <c r="I63" s="1" t="s">
        <v>10</v>
      </c>
      <c r="J63" s="2" t="s">
        <v>10</v>
      </c>
    </row>
    <row r="64" spans="3:10">
      <c r="C64" s="54" t="s">
        <v>26</v>
      </c>
      <c r="D64" s="1">
        <v>188988</v>
      </c>
      <c r="E64" s="1">
        <v>0</v>
      </c>
      <c r="F64" s="1">
        <v>188988</v>
      </c>
      <c r="G64" s="1">
        <v>65597</v>
      </c>
      <c r="H64" s="1">
        <v>123391</v>
      </c>
      <c r="I64" s="1">
        <v>0</v>
      </c>
      <c r="J64" s="2"/>
    </row>
    <row r="65" spans="3:10" ht="15.75" thickBot="1">
      <c r="C65" s="56" t="s">
        <v>27</v>
      </c>
      <c r="D65" s="57">
        <v>188988</v>
      </c>
      <c r="E65" s="58">
        <v>0</v>
      </c>
      <c r="F65" s="57">
        <v>188988</v>
      </c>
      <c r="G65" s="57">
        <v>65597</v>
      </c>
      <c r="H65" s="57">
        <v>123391</v>
      </c>
      <c r="I65" s="58">
        <v>0</v>
      </c>
      <c r="J65" s="59">
        <v>0</v>
      </c>
    </row>
    <row r="66" spans="3:10">
      <c r="C66" t="s">
        <v>45</v>
      </c>
    </row>
    <row r="68" spans="3:10">
      <c r="C68" t="s">
        <v>0</v>
      </c>
      <c r="I68" t="s">
        <v>1</v>
      </c>
    </row>
    <row r="69" spans="3:10">
      <c r="C69" t="s">
        <v>46</v>
      </c>
      <c r="I69" t="s">
        <v>40</v>
      </c>
    </row>
    <row r="70" spans="3:10">
      <c r="C70" t="s">
        <v>47</v>
      </c>
      <c r="I70" t="s">
        <v>48</v>
      </c>
    </row>
    <row r="73" spans="3:10">
      <c r="C73" t="s">
        <v>49</v>
      </c>
      <c r="G73" t="s">
        <v>50</v>
      </c>
    </row>
    <row r="74" spans="3:10">
      <c r="C74" t="s">
        <v>51</v>
      </c>
      <c r="G74" t="s">
        <v>52</v>
      </c>
    </row>
    <row r="75" spans="3:10">
      <c r="C75" t="s">
        <v>28</v>
      </c>
      <c r="H75" t="s">
        <v>28</v>
      </c>
    </row>
  </sheetData>
  <mergeCells count="16">
    <mergeCell ref="B43:J43"/>
    <mergeCell ref="F30:H30"/>
    <mergeCell ref="H31:I31"/>
    <mergeCell ref="I5:I6"/>
    <mergeCell ref="A1:J1"/>
    <mergeCell ref="B2:I2"/>
    <mergeCell ref="B3:B7"/>
    <mergeCell ref="C3:C6"/>
    <mergeCell ref="D3:D6"/>
    <mergeCell ref="E3:E6"/>
    <mergeCell ref="F3:F6"/>
    <mergeCell ref="G3:G6"/>
    <mergeCell ref="H3:I4"/>
    <mergeCell ref="H5:H6"/>
    <mergeCell ref="F28:G28"/>
    <mergeCell ref="B30:E30"/>
  </mergeCells>
  <pageMargins left="0.55312499999999998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Прилож.9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2011-10-24T12:55:42Z</dcterms:modified>
</cp:coreProperties>
</file>